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us.yin\OneDrive - Universidade Federal do Espírito Santo\DPF\01 CPO Administração\02 CO Administração\01 BDI e Encargos Sociais\Encargos Sociais SINAPI\"/>
    </mc:Choice>
  </mc:AlternateContent>
  <bookViews>
    <workbookView xWindow="28680" yWindow="-120" windowWidth="29040" windowHeight="15840"/>
  </bookViews>
  <sheets>
    <sheet name="Encargos Sociai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C26" i="1"/>
  <c r="C14" i="1"/>
  <c r="C36" i="1" s="1"/>
  <c r="C35" i="1" l="1"/>
  <c r="C37" i="1" s="1"/>
  <c r="C38" i="1" s="1"/>
</calcChain>
</file>

<file path=xl/sharedStrings.xml><?xml version="1.0" encoding="utf-8"?>
<sst xmlns="http://schemas.openxmlformats.org/spreadsheetml/2006/main" count="70" uniqueCount="67">
  <si>
    <t>A1</t>
  </si>
  <si>
    <t>A2</t>
  </si>
  <si>
    <t>A3</t>
  </si>
  <si>
    <t>A4</t>
  </si>
  <si>
    <t>A5</t>
  </si>
  <si>
    <t>A6</t>
  </si>
  <si>
    <t>A7</t>
  </si>
  <si>
    <t>A8</t>
  </si>
  <si>
    <t>A9</t>
  </si>
  <si>
    <t>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</si>
  <si>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</si>
  <si>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</si>
  <si>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</si>
  <si>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</si>
  <si>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</si>
  <si>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</si>
  <si>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</si>
  <si>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</si>
  <si>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</si>
  <si>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</si>
  <si>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</t>
  </si>
  <si>
    <t>C1</t>
  </si>
  <si>
    <t>C2</t>
  </si>
  <si>
    <t>C3</t>
  </si>
  <si>
    <t>C4</t>
  </si>
  <si>
    <t>C5</t>
  </si>
  <si>
    <t>C</t>
  </si>
  <si>
    <t>D1</t>
  </si>
  <si>
    <t>D2</t>
  </si>
  <si>
    <t>D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</si>
  <si>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</si>
  <si>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</si>
  <si>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</si>
  <si>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</si>
  <si>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</si>
  <si>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</si>
  <si>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</si>
  <si>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</si>
  <si>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</si>
  <si>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Total</t>
  </si>
  <si>
    <t>Repouso Semanal Remunerado</t>
  </si>
  <si>
    <t>Feriados</t>
  </si>
  <si>
    <t>Auxílio - Enfermidade</t>
  </si>
  <si>
    <t>13º Salário</t>
  </si>
  <si>
    <t>Licença Paternidade</t>
  </si>
  <si>
    <t>Faltas Justificadas</t>
  </si>
  <si>
    <t>Dias de Chuvas</t>
  </si>
  <si>
    <t>Auxílio Acidente de Trabalho</t>
  </si>
  <si>
    <t>Férias Gozadas</t>
  </si>
  <si>
    <t>Salário Maternidade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</si>
  <si>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</si>
  <si>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</si>
  <si>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</si>
  <si>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</si>
  <si>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</si>
  <si>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Reincidência de Grupo A sobre Grupo B</t>
  </si>
  <si>
    <t>Reincidência de Grupo A sobre Aviso Prévio Trabalhado e Reincidência do FGTS sobre Aviso Prévio Indenizado</t>
  </si>
  <si>
    <t>CÓDIGO</t>
  </si>
  <si>
    <t>DESCRIÇÃO</t>
  </si>
  <si>
    <t>GRUPO A</t>
  </si>
  <si>
    <t>GRUPO B</t>
  </si>
  <si>
    <t>GRUPO C</t>
  </si>
  <si>
    <t>GRUPO D</t>
  </si>
  <si>
    <t>TOTAL (A+B+C+D)</t>
  </si>
  <si>
    <t>ENCARGOS SOCIAIS SOBRE A MÃO DE OBRA</t>
  </si>
  <si>
    <t>ESPÍRITO SANTO, HORISTA, COM DESONERAÇÃO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</si>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</sst>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0" fontId="4" fillId="0" borderId="1" xfId="1" applyNumberFormat="1" applyFont="1" applyBorder="1" applyAlignment="1">
      <alignment horizontal="center"/>
    </xf>
    <xf numFmtId="10" fontId="4" fillId="2" borderId="1" xfId="1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>
      <selection sqref="A1:C1"/>
    </sheetView>
  </sheetViews>
  <sheetFormatPr defaultRowHeight="15" x14ac:dyDescent="0.25"/>
  <cols>
    <col min="1" max="1" width="8.7109375" style="1" bestFit="1" customWidth="1"/>
    <col min="2" max="2" width="55.5703125" bestFit="1" customWidth="1"/>
    <col min="3" max="3" width="9.7109375" style="1" bestFit="1" customWidth="1"/>
  </cols>
  <sheetData>
    <row r="1" spans="1:3" ht="16.5" thickBot="1" x14ac:dyDescent="0.3">
      <c r="A1" s="16" t="s">
        <v>64</v>
      </c>
      <c r="B1" s="16"/>
      <c r="C1" s="16"/>
    </row>
    <row r="2" spans="1:3" ht="16.5" thickBot="1" x14ac:dyDescent="0.3">
      <c r="A2" s="16" t="s">
        <v>65</v>
      </c>
      <c r="B2" s="16"/>
      <c r="C2" s="16"/>
    </row>
    <row r="3" spans="1:3" ht="16.5" thickBot="1" x14ac:dyDescent="0.3">
      <c r="A3" s="2" t="s">
        <v>57</v>
      </c>
      <c r="B3" s="2" t="s">
        <v>58</v>
      </c>
      <c r="C3" s="2" t="s">
        <v>66</v>
      </c>
    </row>
    <row r="4" spans="1:3" ht="16.5" thickBot="1" x14ac:dyDescent="0.3">
      <c r="A4" s="16" t="s">
        <v>59</v>
      </c>
      <c r="B4" s="16"/>
      <c r="C4" s="16"/>
    </row>
    <row r="5" spans="1:3" ht="16.5" thickBot="1" x14ac:dyDescent="0.3">
      <c r="A5" s="5" t="s">
        <v>0</v>
      </c>
      <c r="B5" s="3" t="s">
        <v>30</v>
      </c>
      <c r="C5" s="10">
        <v>0</v>
      </c>
    </row>
    <row r="6" spans="1:3" ht="16.5" thickBot="1" x14ac:dyDescent="0.3">
      <c r="A6" s="6" t="s">
        <v>1</v>
      </c>
      <c r="B6" s="4" t="s">
        <v>31</v>
      </c>
      <c r="C6" s="11">
        <v>1.4999999999999999E-2</v>
      </c>
    </row>
    <row r="7" spans="1:3" ht="16.5" thickBot="1" x14ac:dyDescent="0.3">
      <c r="A7" s="5" t="s">
        <v>2</v>
      </c>
      <c r="B7" s="3" t="s">
        <v>32</v>
      </c>
      <c r="C7" s="10">
        <v>0.01</v>
      </c>
    </row>
    <row r="8" spans="1:3" ht="16.5" thickBot="1" x14ac:dyDescent="0.3">
      <c r="A8" s="6" t="s">
        <v>3</v>
      </c>
      <c r="B8" s="4" t="s">
        <v>33</v>
      </c>
      <c r="C8" s="11">
        <v>2E-3</v>
      </c>
    </row>
    <row r="9" spans="1:3" ht="16.5" thickBot="1" x14ac:dyDescent="0.3">
      <c r="A9" s="5" t="s">
        <v>4</v>
      </c>
      <c r="B9" s="3" t="s">
        <v>34</v>
      </c>
      <c r="C9" s="10">
        <v>6.0000000000000001E-3</v>
      </c>
    </row>
    <row r="10" spans="1:3" ht="16.5" thickBot="1" x14ac:dyDescent="0.3">
      <c r="A10" s="6" t="s">
        <v>5</v>
      </c>
      <c r="B10" s="4" t="s">
        <v>35</v>
      </c>
      <c r="C10" s="11">
        <v>2.5000000000000001E-2</v>
      </c>
    </row>
    <row r="11" spans="1:3" ht="16.5" thickBot="1" x14ac:dyDescent="0.3">
      <c r="A11" s="5" t="s">
        <v>6</v>
      </c>
      <c r="B11" s="3" t="s">
        <v>36</v>
      </c>
      <c r="C11" s="10">
        <v>0.03</v>
      </c>
    </row>
    <row r="12" spans="1:3" ht="16.5" thickBot="1" x14ac:dyDescent="0.3">
      <c r="A12" s="6" t="s">
        <v>7</v>
      </c>
      <c r="B12" s="4" t="s">
        <v>37</v>
      </c>
      <c r="C12" s="11">
        <v>0.08</v>
      </c>
    </row>
    <row r="13" spans="1:3" ht="16.5" thickBot="1" x14ac:dyDescent="0.3">
      <c r="A13" s="5" t="s">
        <v>8</v>
      </c>
      <c r="B13" s="3" t="s">
        <v>38</v>
      </c>
      <c r="C13" s="10">
        <v>0.01</v>
      </c>
    </row>
    <row r="14" spans="1:3" ht="16.5" thickBot="1" x14ac:dyDescent="0.3">
      <c r="A14" s="7" t="s">
        <v>9</v>
      </c>
      <c r="B14" s="8" t="s">
        <v>39</v>
      </c>
      <c r="C14" s="12">
        <f>ROUND(SUM(C5:C13),4)</f>
        <v>0.17799999999999999</v>
      </c>
    </row>
    <row r="15" spans="1:3" ht="16.5" thickBot="1" x14ac:dyDescent="0.3">
      <c r="A15" s="16" t="s">
        <v>60</v>
      </c>
      <c r="B15" s="16"/>
      <c r="C15" s="16"/>
    </row>
    <row r="16" spans="1:3" ht="16.5" thickBot="1" x14ac:dyDescent="0.3">
      <c r="A16" s="5" t="s">
        <v>10</v>
      </c>
      <c r="B16" s="3" t="s">
        <v>40</v>
      </c>
      <c r="C16" s="10">
        <v>0.1792</v>
      </c>
    </row>
    <row r="17" spans="1:3" ht="16.5" thickBot="1" x14ac:dyDescent="0.3">
      <c r="A17" s="6" t="s">
        <v>11</v>
      </c>
      <c r="B17" s="4" t="s">
        <v>41</v>
      </c>
      <c r="C17" s="11">
        <v>4.3099999999999999E-2</v>
      </c>
    </row>
    <row r="18" spans="1:3" ht="16.5" thickBot="1" x14ac:dyDescent="0.3">
      <c r="A18" s="5" t="s">
        <v>12</v>
      </c>
      <c r="B18" s="3" t="s">
        <v>42</v>
      </c>
      <c r="C18" s="10">
        <v>8.6999999999999994E-3</v>
      </c>
    </row>
    <row r="19" spans="1:3" ht="16.5" thickBot="1" x14ac:dyDescent="0.3">
      <c r="A19" s="6" t="s">
        <v>13</v>
      </c>
      <c r="B19" s="4" t="s">
        <v>43</v>
      </c>
      <c r="C19" s="11">
        <v>0.11020000000000001</v>
      </c>
    </row>
    <row r="20" spans="1:3" ht="16.5" thickBot="1" x14ac:dyDescent="0.3">
      <c r="A20" s="5" t="s">
        <v>14</v>
      </c>
      <c r="B20" s="3" t="s">
        <v>44</v>
      </c>
      <c r="C20" s="10">
        <v>6.9999999999999999E-4</v>
      </c>
    </row>
    <row r="21" spans="1:3" ht="16.5" thickBot="1" x14ac:dyDescent="0.3">
      <c r="A21" s="6" t="s">
        <v>15</v>
      </c>
      <c r="B21" s="4" t="s">
        <v>45</v>
      </c>
      <c r="C21" s="11">
        <v>7.3000000000000001E-3</v>
      </c>
    </row>
    <row r="22" spans="1:3" ht="16.5" thickBot="1" x14ac:dyDescent="0.3">
      <c r="A22" s="5" t="s">
        <v>16</v>
      </c>
      <c r="B22" s="3" t="s">
        <v>46</v>
      </c>
      <c r="C22" s="10">
        <v>1.3899999999999999E-2</v>
      </c>
    </row>
    <row r="23" spans="1:3" ht="16.5" thickBot="1" x14ac:dyDescent="0.3">
      <c r="A23" s="6" t="s">
        <v>17</v>
      </c>
      <c r="B23" s="4" t="s">
        <v>47</v>
      </c>
      <c r="C23" s="11">
        <v>1.1000000000000001E-3</v>
      </c>
    </row>
    <row r="24" spans="1:3" ht="16.5" thickBot="1" x14ac:dyDescent="0.3">
      <c r="A24" s="5" t="s">
        <v>18</v>
      </c>
      <c r="B24" s="3" t="s">
        <v>48</v>
      </c>
      <c r="C24" s="10">
        <v>0.11559999999999999</v>
      </c>
    </row>
    <row r="25" spans="1:3" ht="16.5" thickBot="1" x14ac:dyDescent="0.3">
      <c r="A25" s="6" t="s">
        <v>19</v>
      </c>
      <c r="B25" s="4" t="s">
        <v>49</v>
      </c>
      <c r="C25" s="11">
        <v>4.0000000000000002E-4</v>
      </c>
    </row>
    <row r="26" spans="1:3" ht="16.5" thickBot="1" x14ac:dyDescent="0.3">
      <c r="A26" s="7" t="s">
        <v>20</v>
      </c>
      <c r="B26" s="8" t="s">
        <v>39</v>
      </c>
      <c r="C26" s="12">
        <f>ROUND(SUM(C16:C25),4)</f>
        <v>0.48020000000000002</v>
      </c>
    </row>
    <row r="27" spans="1:3" ht="16.5" thickBot="1" x14ac:dyDescent="0.3">
      <c r="A27" s="16" t="s">
        <v>61</v>
      </c>
      <c r="B27" s="16"/>
      <c r="C27" s="16"/>
    </row>
    <row r="28" spans="1:3" ht="16.5" thickBot="1" x14ac:dyDescent="0.3">
      <c r="A28" s="5" t="s">
        <v>21</v>
      </c>
      <c r="B28" s="3" t="s">
        <v>50</v>
      </c>
      <c r="C28" s="10">
        <v>5.8299999999999998E-2</v>
      </c>
    </row>
    <row r="29" spans="1:3" ht="16.5" thickBot="1" x14ac:dyDescent="0.3">
      <c r="A29" s="6" t="s">
        <v>22</v>
      </c>
      <c r="B29" s="4" t="s">
        <v>51</v>
      </c>
      <c r="C29" s="11">
        <v>1.4E-3</v>
      </c>
    </row>
    <row r="30" spans="1:3" ht="16.5" thickBot="1" x14ac:dyDescent="0.3">
      <c r="A30" s="5" t="s">
        <v>23</v>
      </c>
      <c r="B30" s="3" t="s">
        <v>52</v>
      </c>
      <c r="C30" s="10">
        <v>2.1399999999999999E-2</v>
      </c>
    </row>
    <row r="31" spans="1:3" ht="16.5" thickBot="1" x14ac:dyDescent="0.3">
      <c r="A31" s="6" t="s">
        <v>24</v>
      </c>
      <c r="B31" s="4" t="s">
        <v>53</v>
      </c>
      <c r="C31" s="11">
        <v>3.2300000000000002E-2</v>
      </c>
    </row>
    <row r="32" spans="1:3" ht="16.5" thickBot="1" x14ac:dyDescent="0.3">
      <c r="A32" s="5" t="s">
        <v>25</v>
      </c>
      <c r="B32" s="3" t="s">
        <v>54</v>
      </c>
      <c r="C32" s="10">
        <v>4.8999999999999998E-3</v>
      </c>
    </row>
    <row r="33" spans="1:3" ht="16.5" thickBot="1" x14ac:dyDescent="0.3">
      <c r="A33" s="7" t="s">
        <v>26</v>
      </c>
      <c r="B33" s="8" t="s">
        <v>39</v>
      </c>
      <c r="C33" s="12">
        <f>ROUND(SUM(C28:C32),4)</f>
        <v>0.1183</v>
      </c>
    </row>
    <row r="34" spans="1:3" ht="16.5" thickBot="1" x14ac:dyDescent="0.3">
      <c r="A34" s="16" t="s">
        <v>62</v>
      </c>
      <c r="B34" s="16"/>
      <c r="C34" s="16"/>
    </row>
    <row r="35" spans="1:3" ht="16.5" thickBot="1" x14ac:dyDescent="0.3">
      <c r="A35" s="5" t="s">
        <v>27</v>
      </c>
      <c r="B35" s="3" t="s">
        <v>55</v>
      </c>
      <c r="C35" s="10">
        <f>C14*C26</f>
        <v>8.5475599999999999E-2</v>
      </c>
    </row>
    <row r="36" spans="1:3" ht="32.25" thickBot="1" x14ac:dyDescent="0.3">
      <c r="A36" s="6" t="s">
        <v>28</v>
      </c>
      <c r="B36" s="4" t="s">
        <v>56</v>
      </c>
      <c r="C36" s="11">
        <f>ROUND((C14*C29)+(C12*C28),4)</f>
        <v>4.8999999999999998E-3</v>
      </c>
    </row>
    <row r="37" spans="1:3" ht="16.5" thickBot="1" x14ac:dyDescent="0.3">
      <c r="A37" s="2" t="s">
        <v>29</v>
      </c>
      <c r="B37" s="9" t="s">
        <v>39</v>
      </c>
      <c r="C37" s="13">
        <f>ROUND(SUM(C35:C36),4)</f>
        <v>9.0399999999999994E-2</v>
      </c>
    </row>
    <row r="38" spans="1:3" ht="16.5" thickBot="1" x14ac:dyDescent="0.3">
      <c r="A38" s="17" t="s">
        <v>63</v>
      </c>
      <c r="B38" s="17"/>
      <c r="C38" s="14">
        <f>C14+C26+C33+C37</f>
        <v>0.8669</v>
      </c>
    </row>
    <row r="40" spans="1:3" x14ac:dyDescent="0.25">
      <c r="A40" s="15"/>
    </row>
  </sheetData>
  <mergeCells count="7">
    <mergeCell ref="A34:C34"/>
    <mergeCell ref="A38:B38"/>
    <mergeCell ref="A1:C1"/>
    <mergeCell ref="A2:C2"/>
    <mergeCell ref="A4:C4"/>
    <mergeCell ref="A15:C15"/>
    <mergeCell ref="A27:C27"/>
  </mergeCells>
  <printOptions horizontalCentered="1"/>
  <pageMargins left="1.1811023622047245" right="0.78740157480314965" top="1.1811023622047245" bottom="0.78740157480314965" header="0" footer="0"/>
  <pageSetup paperSize="9" scale="93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3A9C9B04DF54B8909A33E98CE2C92" ma:contentTypeVersion="15" ma:contentTypeDescription="Crie um novo documento." ma:contentTypeScope="" ma:versionID="0303a7b120a8c0cbd57288d6330182de">
  <xsd:schema xmlns:xsd="http://www.w3.org/2001/XMLSchema" xmlns:xs="http://www.w3.org/2001/XMLSchema" xmlns:p="http://schemas.microsoft.com/office/2006/metadata/properties" xmlns:ns2="3f2aa706-e88a-40a2-a659-7e9b4d0abc93" xmlns:ns3="8f208958-56e5-4962-835a-c19e8122ccd6" xmlns:ns4="493a3e43-9577-4181-8f02-f90a05c3e650" targetNamespace="http://schemas.microsoft.com/office/2006/metadata/properties" ma:root="true" ma:fieldsID="4e179c8633830d1833ffb0ad7dab52a7" ns2:_="" ns3:_="" ns4:_="">
    <xsd:import namespace="3f2aa706-e88a-40a2-a659-7e9b4d0abc93"/>
    <xsd:import namespace="8f208958-56e5-4962-835a-c19e8122ccd6"/>
    <xsd:import namespace="493a3e43-9577-4181-8f02-f90a05c3e6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aa706-e88a-40a2-a659-7e9b4d0abc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c47a178-1eb3-45cd-b91f-d972dd88bb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08958-56e5-4962-835a-c19e8122ccd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6e165d-9049-4150-abf8-1b505dd7f377}" ma:internalName="TaxCatchAll" ma:showField="CatchAllData" ma:web="8f208958-56e5-4962-835a-c19e8122c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a3e43-9577-4181-8f02-f90a05c3e6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2aa706-e88a-40a2-a659-7e9b4d0abc93">
      <Terms xmlns="http://schemas.microsoft.com/office/infopath/2007/PartnerControls"/>
    </lcf76f155ced4ddcb4097134ff3c332f>
    <TaxCatchAll xmlns="8f208958-56e5-4962-835a-c19e8122cc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A502F-7CD6-416A-B92B-89AD94CDA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2aa706-e88a-40a2-a659-7e9b4d0abc93"/>
    <ds:schemaRef ds:uri="8f208958-56e5-4962-835a-c19e8122ccd6"/>
    <ds:schemaRef ds:uri="493a3e43-9577-4181-8f02-f90a05c3e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BB035F-C576-4C33-B2BD-31E9798B046E}">
  <ds:schemaRefs>
    <ds:schemaRef ds:uri="http://schemas.microsoft.com/office/2006/metadata/properties"/>
    <ds:schemaRef ds:uri="http://schemas.microsoft.com/office/infopath/2007/PartnerControls"/>
    <ds:schemaRef ds:uri="3f2aa706-e88a-40a2-a659-7e9b4d0abc93"/>
    <ds:schemaRef ds:uri="8f208958-56e5-4962-835a-c19e8122ccd6"/>
  </ds:schemaRefs>
</ds:datastoreItem>
</file>

<file path=customXml/itemProps3.xml><?xml version="1.0" encoding="utf-8"?>
<ds:datastoreItem xmlns:ds="http://schemas.openxmlformats.org/officeDocument/2006/customXml" ds:itemID="{0F10A4E5-BAF8-4994-9A26-0CCA21035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Encargos Sociais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Demuner Magalhaes</dc:creator>
  <cp:lastModifiedBy>Mateus Faitanin Yin</cp:lastModifiedBy>
  <cp:lastPrinted>2019-11-19T19:21:29Z</cp:lastPrinted>
  <dcterms:created xsi:type="dcterms:W3CDTF">2019-11-19T19:05:56Z</dcterms:created>
  <dcterms:modified xsi:type="dcterms:W3CDTF">2023-08-28T13:34:15Z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0x0101007763A9C9B04DF54B8909A33E98CE2C92</vt:lpwstr>
  </property>
  <property fmtid="{D5CDD505-2E9C-101B-9397-08002B2CF9AE}" pid="3" name="MediaServiceImageTags">
    <vt:lpwstr/>
  </property>
</Properties>
</file>